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<sst xmlns="http://schemas.openxmlformats.org/spreadsheetml/2006/main" count="183" uniqueCount="123">
  <si>
    <t xml:space="preserve">Форма 4. Информация о плановых затратах регулируемой организации  </t>
  </si>
  <si>
    <t>Наименование организации</t>
  </si>
  <si>
    <t>ООО "Миньярская коммунальная компания"</t>
  </si>
  <si>
    <t>ИНН</t>
  </si>
  <si>
    <t>КПП</t>
  </si>
  <si>
    <t>Местонахождение (адрес)</t>
  </si>
  <si>
    <t>456007, г.Миньяр, ул.Кирова -80</t>
  </si>
  <si>
    <t>Плановый период</t>
  </si>
  <si>
    <t>2012 год</t>
  </si>
  <si>
    <t>Вид деятельности организации (производство, передача и сбыт тепловой энергии)</t>
  </si>
  <si>
    <t>Производство, передача и сбыт тепловой энергии</t>
  </si>
  <si>
    <t>№</t>
  </si>
  <si>
    <t>Наименование показателя</t>
  </si>
  <si>
    <t>Единица измерения</t>
  </si>
  <si>
    <t>Показатель с 01.01.2012г.</t>
  </si>
  <si>
    <t>Показатель с 01.07.2012г.</t>
  </si>
  <si>
    <t>Показатель с 01.09.2012г.</t>
  </si>
  <si>
    <t>1</t>
  </si>
  <si>
    <t>Затраты на покупную тепловую энергию (мощность)</t>
  </si>
  <si>
    <t>тыс.руб.</t>
  </si>
  <si>
    <t>2</t>
  </si>
  <si>
    <t>Затраты на топливо всего, в том числе:</t>
  </si>
  <si>
    <t>тыс. руб.</t>
  </si>
  <si>
    <t>2.1</t>
  </si>
  <si>
    <t>Уголь</t>
  </si>
  <si>
    <t>цена топлива</t>
  </si>
  <si>
    <t>руб./т</t>
  </si>
  <si>
    <t>объем топлива</t>
  </si>
  <si>
    <t>т</t>
  </si>
  <si>
    <t>способ приобретения</t>
  </si>
  <si>
    <t>2.2</t>
  </si>
  <si>
    <t>Газ природный - всего</t>
  </si>
  <si>
    <t>средняя цена топлива с учетом нерегулируемой цены</t>
  </si>
  <si>
    <t>руб./тыс.м3</t>
  </si>
  <si>
    <t>тыс.м3</t>
  </si>
  <si>
    <t>2.2.1</t>
  </si>
  <si>
    <t>Газ по регулируемой цене</t>
  </si>
  <si>
    <t xml:space="preserve">цена топлива </t>
  </si>
  <si>
    <t xml:space="preserve">объем топлива </t>
  </si>
  <si>
    <t>2.2.2</t>
  </si>
  <si>
    <t>Газ по нерегулируемой цене</t>
  </si>
  <si>
    <t>2.3</t>
  </si>
  <si>
    <t>Газ сжиженный</t>
  </si>
  <si>
    <t>2.4</t>
  </si>
  <si>
    <t>Мазут</t>
  </si>
  <si>
    <t>2.5</t>
  </si>
  <si>
    <t>Прочие виды топлива (указать вид)</t>
  </si>
  <si>
    <t>3</t>
  </si>
  <si>
    <t>Затраты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</si>
  <si>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1кВт.ч</t>
  </si>
  <si>
    <t>руб./кВт.ч</t>
  </si>
  <si>
    <t xml:space="preserve">объем приобретения </t>
  </si>
  <si>
    <t>тыс.кВт.ч</t>
  </si>
  <si>
    <t>4</t>
  </si>
  <si>
    <t>Затраты на приобретение холодной воды, используемой в технологическом процессе</t>
  </si>
  <si>
    <t>5</t>
  </si>
  <si>
    <t>Затраты на химреагенты, используемые в технологическом процессе</t>
  </si>
  <si>
    <t>6</t>
  </si>
  <si>
    <t xml:space="preserve">Затраты на оплату труда и отчисления на социальные нужды основного производственного персонала </t>
  </si>
  <si>
    <t>7</t>
  </si>
  <si>
    <t>Затраты на амортизацию основных производственных средств и аренду имущества, используемого в технологическом процессе</t>
  </si>
  <si>
    <t>8</t>
  </si>
  <si>
    <t>Общепроизводственные (цеховые) расходы</t>
  </si>
  <si>
    <t>в том числе:</t>
  </si>
  <si>
    <t xml:space="preserve">расходы на оплату труда и отчисления на социальные нужды </t>
  </si>
  <si>
    <t>9</t>
  </si>
  <si>
    <t>Общехозяйственные (управленческие расходы)</t>
  </si>
  <si>
    <t>10</t>
  </si>
  <si>
    <t>Расходы на ремонт (капитальный и текущий) основных производственных средств</t>
  </si>
  <si>
    <t>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</si>
  <si>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</si>
  <si>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12</t>
  </si>
  <si>
    <t>Стоимость услуг организаций, оказывающих услуги по передаче тепловой энергии</t>
  </si>
  <si>
    <t>13</t>
  </si>
  <si>
    <t>Итого расходы</t>
  </si>
  <si>
    <t>14</t>
  </si>
  <si>
    <t xml:space="preserve">Валовая прибыль  </t>
  </si>
  <si>
    <t>15</t>
  </si>
  <si>
    <t>Необходимая валовая выручка</t>
  </si>
  <si>
    <t>16</t>
  </si>
  <si>
    <t xml:space="preserve">Установленная тепловая мощность </t>
  </si>
  <si>
    <t>Гкал/ч</t>
  </si>
  <si>
    <t>17</t>
  </si>
  <si>
    <t>Присоединенная нагрузка</t>
  </si>
  <si>
    <t>18</t>
  </si>
  <si>
    <t>Объем вырабатываемой тепловой энергии</t>
  </si>
  <si>
    <t>тыс. Гкал</t>
  </si>
  <si>
    <t>19</t>
  </si>
  <si>
    <t>Объем покупаемой  тепловой энергии</t>
  </si>
  <si>
    <t>20</t>
  </si>
  <si>
    <t>Объем тепловой энергии, отпускаемой потребителям</t>
  </si>
  <si>
    <t>21</t>
  </si>
  <si>
    <t>по приборам учета</t>
  </si>
  <si>
    <t>22</t>
  </si>
  <si>
    <t xml:space="preserve">по нормативам потребления </t>
  </si>
  <si>
    <t>23</t>
  </si>
  <si>
    <t>Технологические потери тепловой энергии при передаче по тепловым сетям (процентов)</t>
  </si>
  <si>
    <t>%</t>
  </si>
  <si>
    <t>24</t>
  </si>
  <si>
    <t xml:space="preserve">Протяженность магистральных сетей и тепловых вводов (в однотрубном исчислении) </t>
  </si>
  <si>
    <t>км</t>
  </si>
  <si>
    <t>25</t>
  </si>
  <si>
    <t>Протяженность разводящих сетей (в однотрубном исчислении)</t>
  </si>
  <si>
    <t>26</t>
  </si>
  <si>
    <t>Количество теплоэлектростанций</t>
  </si>
  <si>
    <t>штук</t>
  </si>
  <si>
    <t>27</t>
  </si>
  <si>
    <t>Количество тепловых станций и котельных</t>
  </si>
  <si>
    <t>28</t>
  </si>
  <si>
    <t>Количество тепловых пунктов</t>
  </si>
  <si>
    <t>29</t>
  </si>
  <si>
    <t xml:space="preserve">Среднесписочная численность основного производственного персонала </t>
  </si>
  <si>
    <t>человек</t>
  </si>
  <si>
    <t>30</t>
  </si>
  <si>
    <t>Удельный расход  условного топлива на единицу тепловой энергии, отпускаемой в тепловую сеть</t>
  </si>
  <si>
    <t>кг у.т./Гкал</t>
  </si>
  <si>
    <t>уголь-173,7; мазут-178,46</t>
  </si>
  <si>
    <t>31</t>
  </si>
  <si>
    <t>Удельный расход электрической энергии на единицу тепловой энергии, отпускаемой в тепловую сеть</t>
  </si>
  <si>
    <t>тыс.кВт.ч/Гкал</t>
  </si>
  <si>
    <t>32</t>
  </si>
  <si>
    <t>Удельный расход холодной воды на единицу тепловой энергии, отпускаемой в тепловую сеть</t>
  </si>
  <si>
    <t>куб. м/Гкал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</si>
</sst>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2">
    <font>
      <sz val="10"/>
      <name val="Arial"/>
      <family val="0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10" xfId="52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/>
    </xf>
    <xf numFmtId="180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top" wrapText="1" indent="2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49" fontId="5" fillId="0" borderId="10" xfId="52" applyNumberFormat="1" applyFont="1" applyFill="1" applyBorder="1" applyAlignment="1" applyProtection="1">
      <alignment horizontal="left" vertical="center" wrapText="1" indent="1"/>
      <protection/>
    </xf>
    <xf numFmtId="0" fontId="5" fillId="0" borderId="10" xfId="0" applyFont="1" applyFill="1" applyBorder="1" applyAlignment="1">
      <alignment horizontal="left" vertical="top" wrapText="1" indent="4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180" fontId="4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 indent="2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4" fillId="0" borderId="10" xfId="0" applyFont="1" applyBorder="1" applyAlignment="1">
      <alignment horizontal="right"/>
    </xf>
    <xf numFmtId="180" fontId="8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епло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1">
      <selection activeCell="B1" sqref="B1:D1"/>
    </sheetView>
  </sheetViews>
  <sheetFormatPr defaultColWidth="9.140625" defaultRowHeight="12.75"/>
  <cols>
    <col min="2" max="2" width="45.57421875" style="0" customWidth="1"/>
    <col min="4" max="4" width="19.28125" style="0" customWidth="1"/>
  </cols>
  <sheetData>
    <row r="1" spans="1:6" ht="17.25">
      <c r="A1" s="1"/>
      <c r="B1" s="35" t="s">
        <v>0</v>
      </c>
      <c r="C1" s="36"/>
      <c r="D1" s="36"/>
      <c r="E1" s="2"/>
      <c r="F1" s="2"/>
    </row>
    <row r="2" spans="1:6" ht="15.75">
      <c r="A2" s="1"/>
      <c r="B2" s="3"/>
      <c r="C2" s="4"/>
      <c r="D2" s="5"/>
      <c r="E2" s="2"/>
      <c r="F2" s="2"/>
    </row>
    <row r="3" spans="1:6" ht="15.75">
      <c r="A3" s="1"/>
      <c r="B3" s="6" t="s">
        <v>1</v>
      </c>
      <c r="C3" s="37" t="s">
        <v>2</v>
      </c>
      <c r="D3" s="38"/>
      <c r="E3" s="2"/>
      <c r="F3" s="2"/>
    </row>
    <row r="4" spans="1:6" ht="15.75">
      <c r="A4" s="1"/>
      <c r="B4" s="6" t="s">
        <v>3</v>
      </c>
      <c r="C4" s="37">
        <v>7401012408</v>
      </c>
      <c r="D4" s="38"/>
      <c r="E4" s="2"/>
      <c r="F4" s="2"/>
    </row>
    <row r="5" spans="1:6" ht="15.75">
      <c r="A5" s="1"/>
      <c r="B5" s="6" t="s">
        <v>4</v>
      </c>
      <c r="C5" s="37">
        <v>740101001</v>
      </c>
      <c r="D5" s="38"/>
      <c r="E5" s="2"/>
      <c r="F5" s="2"/>
    </row>
    <row r="6" spans="1:6" ht="15.75">
      <c r="A6" s="1"/>
      <c r="B6" s="6" t="s">
        <v>5</v>
      </c>
      <c r="C6" s="37" t="s">
        <v>6</v>
      </c>
      <c r="D6" s="38"/>
      <c r="E6" s="2"/>
      <c r="F6" s="2"/>
    </row>
    <row r="7" spans="1:6" ht="15.75">
      <c r="A7" s="1"/>
      <c r="B7" s="6" t="s">
        <v>7</v>
      </c>
      <c r="C7" s="37" t="s">
        <v>8</v>
      </c>
      <c r="D7" s="38"/>
      <c r="E7" s="2"/>
      <c r="F7" s="2"/>
    </row>
    <row r="8" spans="1:6" ht="65.25" customHeight="1">
      <c r="A8" s="1"/>
      <c r="B8" s="8" t="s">
        <v>9</v>
      </c>
      <c r="C8" s="37" t="s">
        <v>10</v>
      </c>
      <c r="D8" s="38"/>
      <c r="E8" s="2"/>
      <c r="F8" s="2"/>
    </row>
    <row r="9" spans="1:6" ht="15.75">
      <c r="A9" s="1"/>
      <c r="B9" s="3"/>
      <c r="C9" s="4"/>
      <c r="D9" s="5"/>
      <c r="E9" s="2"/>
      <c r="F9" s="2"/>
    </row>
    <row r="10" spans="1:6" ht="15.75">
      <c r="A10" s="1"/>
      <c r="B10" s="3"/>
      <c r="C10" s="4"/>
      <c r="D10" s="5"/>
      <c r="E10" s="2"/>
      <c r="F10" s="2"/>
    </row>
    <row r="11" spans="1:6" ht="63">
      <c r="A11" s="9" t="s">
        <v>11</v>
      </c>
      <c r="B11" s="10" t="s">
        <v>12</v>
      </c>
      <c r="C11" s="7" t="s">
        <v>13</v>
      </c>
      <c r="D11" s="11" t="s">
        <v>14</v>
      </c>
      <c r="E11" s="11" t="s">
        <v>15</v>
      </c>
      <c r="F11" s="11" t="s">
        <v>16</v>
      </c>
    </row>
    <row r="12" spans="1:6" ht="31.5">
      <c r="A12" s="9" t="s">
        <v>17</v>
      </c>
      <c r="B12" s="12" t="s">
        <v>18</v>
      </c>
      <c r="C12" s="13" t="s">
        <v>19</v>
      </c>
      <c r="D12" s="14"/>
      <c r="E12" s="15"/>
      <c r="F12" s="15"/>
    </row>
    <row r="13" spans="1:6" ht="31.5">
      <c r="A13" s="16" t="s">
        <v>20</v>
      </c>
      <c r="B13" s="17" t="s">
        <v>21</v>
      </c>
      <c r="C13" s="18" t="s">
        <v>22</v>
      </c>
      <c r="D13" s="19">
        <f>SUM(D14+D18)</f>
        <v>3436.8402400000004</v>
      </c>
      <c r="E13" s="19">
        <f>SUM(E14+E18)</f>
        <v>3761.739372</v>
      </c>
      <c r="F13" s="19">
        <f>SUM(F14+F18)</f>
        <v>3761.739372</v>
      </c>
    </row>
    <row r="14" spans="1:6" ht="31.5">
      <c r="A14" s="16" t="s">
        <v>23</v>
      </c>
      <c r="B14" s="17" t="s">
        <v>24</v>
      </c>
      <c r="C14" s="18" t="s">
        <v>22</v>
      </c>
      <c r="D14" s="20">
        <f>SUM(D15*D16)/1000</f>
        <v>1925.5334400000002</v>
      </c>
      <c r="E14" s="20">
        <f>SUM(E15*E16)/1000</f>
        <v>2023.7365519999998</v>
      </c>
      <c r="F14" s="20">
        <f>SUM(F15*F16)/1000</f>
        <v>2023.7365519999998</v>
      </c>
    </row>
    <row r="15" spans="1:6" ht="15.75">
      <c r="A15" s="16"/>
      <c r="B15" s="21" t="s">
        <v>25</v>
      </c>
      <c r="C15" s="22" t="s">
        <v>26</v>
      </c>
      <c r="D15" s="23">
        <v>3398.4</v>
      </c>
      <c r="E15" s="15">
        <v>3571.72</v>
      </c>
      <c r="F15" s="15">
        <v>3571.72</v>
      </c>
    </row>
    <row r="16" spans="1:6" ht="15.75">
      <c r="A16" s="16"/>
      <c r="B16" s="21" t="s">
        <v>27</v>
      </c>
      <c r="C16" s="22" t="s">
        <v>28</v>
      </c>
      <c r="D16" s="23">
        <v>566.6</v>
      </c>
      <c r="E16" s="15">
        <v>566.6</v>
      </c>
      <c r="F16" s="15">
        <v>566.6</v>
      </c>
    </row>
    <row r="17" spans="1:6" ht="15.75">
      <c r="A17" s="16"/>
      <c r="B17" s="21" t="s">
        <v>29</v>
      </c>
      <c r="C17" s="39"/>
      <c r="D17" s="40"/>
      <c r="E17" s="15"/>
      <c r="F17" s="15"/>
    </row>
    <row r="18" spans="1:6" ht="31.5">
      <c r="A18" s="16" t="s">
        <v>30</v>
      </c>
      <c r="B18" s="17" t="s">
        <v>31</v>
      </c>
      <c r="C18" s="18" t="s">
        <v>22</v>
      </c>
      <c r="D18" s="20">
        <f>SUM(D19*D20)/1000</f>
        <v>1511.3068</v>
      </c>
      <c r="E18" s="20">
        <f>SUM(E19*E20)/1000</f>
        <v>1738.00282</v>
      </c>
      <c r="F18" s="20">
        <f>SUM(F19*F20)/1000</f>
        <v>1738.00282</v>
      </c>
    </row>
    <row r="19" spans="1:6" ht="31.5">
      <c r="A19" s="16"/>
      <c r="B19" s="21" t="s">
        <v>32</v>
      </c>
      <c r="C19" s="22" t="s">
        <v>33</v>
      </c>
      <c r="D19" s="23">
        <v>3706</v>
      </c>
      <c r="E19" s="15">
        <v>4261.9</v>
      </c>
      <c r="F19" s="15">
        <v>4261.9</v>
      </c>
    </row>
    <row r="20" spans="1:6" ht="15.75">
      <c r="A20" s="16"/>
      <c r="B20" s="21" t="s">
        <v>27</v>
      </c>
      <c r="C20" s="22" t="s">
        <v>34</v>
      </c>
      <c r="D20" s="23">
        <v>407.8</v>
      </c>
      <c r="E20" s="15">
        <v>407.8</v>
      </c>
      <c r="F20" s="15">
        <v>407.8</v>
      </c>
    </row>
    <row r="21" spans="1:6" ht="15.75">
      <c r="A21" s="16"/>
      <c r="B21" s="21" t="s">
        <v>29</v>
      </c>
      <c r="C21" s="39"/>
      <c r="D21" s="40"/>
      <c r="E21" s="15"/>
      <c r="F21" s="15"/>
    </row>
    <row r="22" spans="1:6" ht="31.5">
      <c r="A22" s="16" t="s">
        <v>35</v>
      </c>
      <c r="B22" s="24" t="s">
        <v>36</v>
      </c>
      <c r="C22" s="18" t="s">
        <v>22</v>
      </c>
      <c r="D22" s="23"/>
      <c r="E22" s="15"/>
      <c r="F22" s="15"/>
    </row>
    <row r="23" spans="1:6" ht="31.5">
      <c r="A23" s="16"/>
      <c r="B23" s="25" t="s">
        <v>37</v>
      </c>
      <c r="C23" s="22" t="s">
        <v>33</v>
      </c>
      <c r="D23" s="23"/>
      <c r="E23" s="15"/>
      <c r="F23" s="15"/>
    </row>
    <row r="24" spans="1:6" ht="15.75">
      <c r="A24" s="16"/>
      <c r="B24" s="25" t="s">
        <v>38</v>
      </c>
      <c r="C24" s="22" t="s">
        <v>34</v>
      </c>
      <c r="D24" s="23"/>
      <c r="E24" s="15"/>
      <c r="F24" s="15"/>
    </row>
    <row r="25" spans="1:6" ht="15.75">
      <c r="A25" s="16"/>
      <c r="B25" s="25" t="s">
        <v>29</v>
      </c>
      <c r="C25" s="39"/>
      <c r="D25" s="40"/>
      <c r="E25" s="15"/>
      <c r="F25" s="15"/>
    </row>
    <row r="26" spans="1:6" ht="31.5">
      <c r="A26" s="16" t="s">
        <v>39</v>
      </c>
      <c r="B26" s="24" t="s">
        <v>40</v>
      </c>
      <c r="C26" s="18" t="s">
        <v>22</v>
      </c>
      <c r="D26" s="23"/>
      <c r="E26" s="15"/>
      <c r="F26" s="15"/>
    </row>
    <row r="27" spans="1:6" ht="31.5">
      <c r="A27" s="16"/>
      <c r="B27" s="25" t="s">
        <v>37</v>
      </c>
      <c r="C27" s="22" t="s">
        <v>33</v>
      </c>
      <c r="D27" s="23"/>
      <c r="E27" s="15"/>
      <c r="F27" s="15"/>
    </row>
    <row r="28" spans="1:6" ht="15.75">
      <c r="A28" s="16"/>
      <c r="B28" s="25" t="s">
        <v>38</v>
      </c>
      <c r="C28" s="22" t="s">
        <v>34</v>
      </c>
      <c r="D28" s="23"/>
      <c r="E28" s="15"/>
      <c r="F28" s="15"/>
    </row>
    <row r="29" spans="1:6" ht="15.75">
      <c r="A29" s="16"/>
      <c r="B29" s="25" t="s">
        <v>29</v>
      </c>
      <c r="C29" s="39"/>
      <c r="D29" s="40"/>
      <c r="E29" s="15"/>
      <c r="F29" s="15"/>
    </row>
    <row r="30" spans="1:6" ht="31.5">
      <c r="A30" s="16" t="s">
        <v>41</v>
      </c>
      <c r="B30" s="17" t="s">
        <v>42</v>
      </c>
      <c r="C30" s="18" t="s">
        <v>22</v>
      </c>
      <c r="D30" s="23"/>
      <c r="E30" s="15"/>
      <c r="F30" s="15"/>
    </row>
    <row r="31" spans="1:6" ht="15.75">
      <c r="A31" s="16"/>
      <c r="B31" s="21" t="s">
        <v>25</v>
      </c>
      <c r="C31" s="22" t="s">
        <v>26</v>
      </c>
      <c r="D31" s="23"/>
      <c r="E31" s="15"/>
      <c r="F31" s="15"/>
    </row>
    <row r="32" spans="1:6" ht="15.75">
      <c r="A32" s="16"/>
      <c r="B32" s="21" t="s">
        <v>27</v>
      </c>
      <c r="C32" s="22" t="s">
        <v>28</v>
      </c>
      <c r="D32" s="23"/>
      <c r="E32" s="15"/>
      <c r="F32" s="15"/>
    </row>
    <row r="33" spans="1:6" ht="15.75">
      <c r="A33" s="16"/>
      <c r="B33" s="21" t="s">
        <v>29</v>
      </c>
      <c r="C33" s="39"/>
      <c r="D33" s="40"/>
      <c r="E33" s="15"/>
      <c r="F33" s="15"/>
    </row>
    <row r="34" spans="1:6" ht="31.5">
      <c r="A34" s="16" t="s">
        <v>43</v>
      </c>
      <c r="B34" s="17" t="s">
        <v>44</v>
      </c>
      <c r="C34" s="18" t="s">
        <v>22</v>
      </c>
      <c r="D34" s="23"/>
      <c r="E34" s="15"/>
      <c r="F34" s="15"/>
    </row>
    <row r="35" spans="1:6" ht="15.75">
      <c r="A35" s="16"/>
      <c r="B35" s="21" t="s">
        <v>25</v>
      </c>
      <c r="C35" s="22" t="s">
        <v>26</v>
      </c>
      <c r="D35" s="23"/>
      <c r="E35" s="15"/>
      <c r="F35" s="15"/>
    </row>
    <row r="36" spans="1:6" ht="15.75">
      <c r="A36" s="16"/>
      <c r="B36" s="21" t="s">
        <v>27</v>
      </c>
      <c r="C36" s="22" t="s">
        <v>28</v>
      </c>
      <c r="D36" s="23"/>
      <c r="E36" s="15"/>
      <c r="F36" s="15"/>
    </row>
    <row r="37" spans="1:6" ht="15.75">
      <c r="A37" s="16"/>
      <c r="B37" s="21" t="s">
        <v>29</v>
      </c>
      <c r="C37" s="39"/>
      <c r="D37" s="40"/>
      <c r="E37" s="15"/>
      <c r="F37" s="15"/>
    </row>
    <row r="38" spans="1:6" ht="31.5">
      <c r="A38" s="26" t="s">
        <v>45</v>
      </c>
      <c r="B38" s="17" t="s">
        <v>46</v>
      </c>
      <c r="C38" s="18" t="s">
        <v>22</v>
      </c>
      <c r="D38" s="27"/>
      <c r="E38" s="15"/>
      <c r="F38" s="15"/>
    </row>
    <row r="39" spans="1:6" ht="15.75">
      <c r="A39" s="16"/>
      <c r="B39" s="21" t="s">
        <v>25</v>
      </c>
      <c r="C39" s="22" t="s">
        <v>26</v>
      </c>
      <c r="D39" s="23"/>
      <c r="E39" s="15"/>
      <c r="F39" s="15"/>
    </row>
    <row r="40" spans="1:6" ht="15.75">
      <c r="A40" s="16"/>
      <c r="B40" s="21" t="s">
        <v>27</v>
      </c>
      <c r="C40" s="22" t="s">
        <v>28</v>
      </c>
      <c r="D40" s="23"/>
      <c r="E40" s="15"/>
      <c r="F40" s="15"/>
    </row>
    <row r="41" spans="1:6" ht="15.75">
      <c r="A41" s="16"/>
      <c r="B41" s="21" t="s">
        <v>29</v>
      </c>
      <c r="C41" s="39"/>
      <c r="D41" s="40"/>
      <c r="E41" s="15"/>
      <c r="F41" s="15"/>
    </row>
    <row r="42" spans="1:6" ht="47.25">
      <c r="A42" s="9" t="s">
        <v>47</v>
      </c>
      <c r="B42" s="12" t="s">
        <v>48</v>
      </c>
      <c r="C42" s="13" t="s">
        <v>19</v>
      </c>
      <c r="D42" s="28">
        <f>SUM(D43*D44)</f>
        <v>522.9632</v>
      </c>
      <c r="E42" s="28">
        <f>SUM(E43*E44)</f>
        <v>564.8159999999999</v>
      </c>
      <c r="F42" s="28">
        <f>SUM(F43*F44)</f>
        <v>564.8159999999999</v>
      </c>
    </row>
    <row r="43" spans="1:6" ht="31.5">
      <c r="A43" s="9"/>
      <c r="B43" s="29" t="s">
        <v>49</v>
      </c>
      <c r="C43" s="13" t="s">
        <v>50</v>
      </c>
      <c r="D43" s="30">
        <v>3.986</v>
      </c>
      <c r="E43" s="15">
        <v>4.305</v>
      </c>
      <c r="F43" s="15">
        <v>4.305</v>
      </c>
    </row>
    <row r="44" spans="1:6" ht="31.5">
      <c r="A44" s="9"/>
      <c r="B44" s="29" t="s">
        <v>51</v>
      </c>
      <c r="C44" s="13" t="s">
        <v>52</v>
      </c>
      <c r="D44" s="14">
        <v>131.2</v>
      </c>
      <c r="E44" s="15">
        <v>131.2</v>
      </c>
      <c r="F44" s="15">
        <v>131.2</v>
      </c>
    </row>
    <row r="45" spans="1:6" ht="31.5">
      <c r="A45" s="9" t="s">
        <v>53</v>
      </c>
      <c r="B45" s="12" t="s">
        <v>54</v>
      </c>
      <c r="C45" s="13" t="s">
        <v>19</v>
      </c>
      <c r="D45" s="31">
        <v>273.8</v>
      </c>
      <c r="E45" s="32">
        <v>306.6</v>
      </c>
      <c r="F45" s="32">
        <v>306.6</v>
      </c>
    </row>
    <row r="46" spans="1:6" ht="31.5">
      <c r="A46" s="9" t="s">
        <v>55</v>
      </c>
      <c r="B46" s="12" t="s">
        <v>56</v>
      </c>
      <c r="C46" s="13" t="s">
        <v>19</v>
      </c>
      <c r="D46" s="14">
        <v>12.5</v>
      </c>
      <c r="E46" s="15">
        <v>12.9</v>
      </c>
      <c r="F46" s="15">
        <v>12.9</v>
      </c>
    </row>
    <row r="47" spans="1:6" ht="47.25">
      <c r="A47" s="9" t="s">
        <v>57</v>
      </c>
      <c r="B47" s="12" t="s">
        <v>58</v>
      </c>
      <c r="C47" s="13" t="s">
        <v>19</v>
      </c>
      <c r="D47" s="14">
        <v>2505.3</v>
      </c>
      <c r="E47" s="15">
        <v>2640.5</v>
      </c>
      <c r="F47" s="15">
        <v>2640.5</v>
      </c>
    </row>
    <row r="48" spans="1:6" ht="63">
      <c r="A48" s="9" t="s">
        <v>59</v>
      </c>
      <c r="B48" s="12" t="s">
        <v>60</v>
      </c>
      <c r="C48" s="13" t="s">
        <v>19</v>
      </c>
      <c r="D48" s="14">
        <v>103.1</v>
      </c>
      <c r="E48" s="15">
        <v>103.1</v>
      </c>
      <c r="F48" s="15">
        <v>103.1</v>
      </c>
    </row>
    <row r="49" spans="1:6" ht="15.75">
      <c r="A49" s="9" t="s">
        <v>61</v>
      </c>
      <c r="B49" s="12" t="s">
        <v>62</v>
      </c>
      <c r="C49" s="13" t="s">
        <v>19</v>
      </c>
      <c r="D49" s="14">
        <v>389.1</v>
      </c>
      <c r="E49" s="15">
        <v>406.5</v>
      </c>
      <c r="F49" s="15">
        <v>406.5</v>
      </c>
    </row>
    <row r="50" spans="1:6" ht="15.75">
      <c r="A50" s="9"/>
      <c r="B50" s="29" t="s">
        <v>63</v>
      </c>
      <c r="C50" s="13"/>
      <c r="D50" s="14"/>
      <c r="E50" s="15"/>
      <c r="F50" s="15"/>
    </row>
    <row r="51" spans="1:6" ht="31.5">
      <c r="A51" s="9"/>
      <c r="B51" s="29" t="s">
        <v>64</v>
      </c>
      <c r="C51" s="13" t="s">
        <v>19</v>
      </c>
      <c r="D51" s="14">
        <v>202.9</v>
      </c>
      <c r="E51" s="15">
        <v>213.3</v>
      </c>
      <c r="F51" s="15">
        <v>213.3</v>
      </c>
    </row>
    <row r="52" spans="1:6" ht="31.5">
      <c r="A52" s="9" t="s">
        <v>65</v>
      </c>
      <c r="B52" s="12" t="s">
        <v>66</v>
      </c>
      <c r="C52" s="13" t="s">
        <v>19</v>
      </c>
      <c r="D52" s="14">
        <v>731.7</v>
      </c>
      <c r="E52" s="15">
        <v>766</v>
      </c>
      <c r="F52" s="15">
        <v>766</v>
      </c>
    </row>
    <row r="53" spans="1:6" ht="15.75">
      <c r="A53" s="9"/>
      <c r="B53" s="29" t="s">
        <v>63</v>
      </c>
      <c r="C53" s="13"/>
      <c r="D53" s="14"/>
      <c r="E53" s="15"/>
      <c r="F53" s="15"/>
    </row>
    <row r="54" spans="1:6" ht="31.5">
      <c r="A54" s="9"/>
      <c r="B54" s="29" t="s">
        <v>64</v>
      </c>
      <c r="C54" s="13" t="s">
        <v>19</v>
      </c>
      <c r="D54" s="14">
        <v>405.1</v>
      </c>
      <c r="E54" s="15">
        <v>425.8</v>
      </c>
      <c r="F54" s="15">
        <v>425.8</v>
      </c>
    </row>
    <row r="55" spans="1:6" ht="47.25">
      <c r="A55" s="9" t="s">
        <v>67</v>
      </c>
      <c r="B55" s="12" t="s">
        <v>68</v>
      </c>
      <c r="C55" s="13" t="s">
        <v>19</v>
      </c>
      <c r="D55" s="14">
        <v>327.8</v>
      </c>
      <c r="E55" s="15">
        <v>334.9</v>
      </c>
      <c r="F55" s="15">
        <v>334.9</v>
      </c>
    </row>
    <row r="56" spans="1:6" ht="78.75">
      <c r="A56" s="9" t="s">
        <v>69</v>
      </c>
      <c r="B56" s="12" t="s">
        <v>70</v>
      </c>
      <c r="C56" s="13" t="s">
        <v>19</v>
      </c>
      <c r="D56" s="14">
        <v>126.4</v>
      </c>
      <c r="E56" s="15">
        <v>128.7</v>
      </c>
      <c r="F56" s="15">
        <v>128.7</v>
      </c>
    </row>
    <row r="57" spans="1:6" ht="47.25">
      <c r="A57" s="9" t="s">
        <v>71</v>
      </c>
      <c r="B57" s="12" t="s">
        <v>72</v>
      </c>
      <c r="C57" s="13" t="s">
        <v>19</v>
      </c>
      <c r="D57" s="14"/>
      <c r="E57" s="15"/>
      <c r="F57" s="15"/>
    </row>
    <row r="58" spans="1:6" ht="15.75">
      <c r="A58" s="9" t="s">
        <v>73</v>
      </c>
      <c r="B58" s="12" t="s">
        <v>74</v>
      </c>
      <c r="C58" s="13" t="s">
        <v>19</v>
      </c>
      <c r="D58" s="33">
        <f>SUM(D13+D42+D45+D46+D47+D48+D49+D52+D55+D56)</f>
        <v>8429.50344</v>
      </c>
      <c r="E58" s="33">
        <f>SUM(E13+E42+E45+E46+E47+E48+E49+E52+E55+E56)</f>
        <v>9025.755372000001</v>
      </c>
      <c r="F58" s="33">
        <f>SUM(F13+F42+F45+F46+F47+F48+F49+F52+F55+F56)</f>
        <v>9025.755372000001</v>
      </c>
    </row>
    <row r="59" spans="1:6" ht="15.75">
      <c r="A59" s="9" t="s">
        <v>75</v>
      </c>
      <c r="B59" s="8" t="s">
        <v>76</v>
      </c>
      <c r="C59" s="13" t="s">
        <v>19</v>
      </c>
      <c r="D59" s="14">
        <v>508.8</v>
      </c>
      <c r="E59" s="15">
        <v>508.8</v>
      </c>
      <c r="F59" s="15">
        <v>508.8</v>
      </c>
    </row>
    <row r="60" spans="1:6" ht="15.75">
      <c r="A60" s="9" t="s">
        <v>77</v>
      </c>
      <c r="B60" s="8" t="s">
        <v>78</v>
      </c>
      <c r="C60" s="13" t="s">
        <v>19</v>
      </c>
      <c r="D60" s="33">
        <f>SUM(D58:D59)</f>
        <v>8938.30344</v>
      </c>
      <c r="E60" s="33">
        <f>SUM(E58:E59)</f>
        <v>9534.555372</v>
      </c>
      <c r="F60" s="33">
        <f>SUM(F58:F59)</f>
        <v>9534.555372</v>
      </c>
    </row>
    <row r="61" spans="1:6" ht="15.75">
      <c r="A61" s="9"/>
      <c r="B61" s="8"/>
      <c r="C61" s="13"/>
      <c r="D61" s="14"/>
      <c r="E61" s="15"/>
      <c r="F61" s="15"/>
    </row>
    <row r="62" spans="1:6" ht="15.75">
      <c r="A62" s="9" t="s">
        <v>79</v>
      </c>
      <c r="B62" s="8" t="s">
        <v>80</v>
      </c>
      <c r="C62" s="11" t="s">
        <v>81</v>
      </c>
      <c r="D62" s="14">
        <v>5.498</v>
      </c>
      <c r="E62" s="15">
        <v>5.498</v>
      </c>
      <c r="F62" s="15">
        <v>5.498</v>
      </c>
    </row>
    <row r="63" spans="1:6" ht="15.75">
      <c r="A63" s="9" t="s">
        <v>82</v>
      </c>
      <c r="B63" s="8" t="s">
        <v>83</v>
      </c>
      <c r="C63" s="11" t="s">
        <v>81</v>
      </c>
      <c r="D63" s="14">
        <v>1.7984</v>
      </c>
      <c r="E63" s="15">
        <v>1.7984</v>
      </c>
      <c r="F63" s="15">
        <v>1.7984</v>
      </c>
    </row>
    <row r="64" spans="1:6" ht="31.5">
      <c r="A64" s="9" t="s">
        <v>84</v>
      </c>
      <c r="B64" s="8" t="s">
        <v>85</v>
      </c>
      <c r="C64" s="11" t="s">
        <v>86</v>
      </c>
      <c r="D64" s="14">
        <v>5.226</v>
      </c>
      <c r="E64" s="15">
        <v>5.226</v>
      </c>
      <c r="F64" s="15">
        <v>5.226</v>
      </c>
    </row>
    <row r="65" spans="1:6" ht="31.5">
      <c r="A65" s="9" t="s">
        <v>87</v>
      </c>
      <c r="B65" s="8" t="s">
        <v>88</v>
      </c>
      <c r="C65" s="11" t="s">
        <v>86</v>
      </c>
      <c r="D65" s="14">
        <v>0</v>
      </c>
      <c r="E65" s="15">
        <v>0</v>
      </c>
      <c r="F65" s="15">
        <v>0</v>
      </c>
    </row>
    <row r="66" spans="1:6" ht="31.5">
      <c r="A66" s="9" t="s">
        <v>89</v>
      </c>
      <c r="B66" s="8" t="s">
        <v>90</v>
      </c>
      <c r="C66" s="11" t="s">
        <v>86</v>
      </c>
      <c r="D66" s="14">
        <v>4.571</v>
      </c>
      <c r="E66" s="15">
        <v>4.571</v>
      </c>
      <c r="F66" s="15">
        <v>4.571</v>
      </c>
    </row>
    <row r="67" spans="1:6" ht="15.75">
      <c r="A67" s="9"/>
      <c r="B67" s="29" t="s">
        <v>63</v>
      </c>
      <c r="C67" s="11"/>
      <c r="D67" s="14"/>
      <c r="E67" s="15"/>
      <c r="F67" s="15"/>
    </row>
    <row r="68" spans="1:6" ht="31.5">
      <c r="A68" s="9" t="s">
        <v>91</v>
      </c>
      <c r="B68" s="12" t="s">
        <v>92</v>
      </c>
      <c r="C68" s="11" t="s">
        <v>86</v>
      </c>
      <c r="D68" s="14"/>
      <c r="E68" s="15"/>
      <c r="F68" s="15"/>
    </row>
    <row r="69" spans="1:6" ht="31.5">
      <c r="A69" s="9" t="s">
        <v>93</v>
      </c>
      <c r="B69" s="12" t="s">
        <v>94</v>
      </c>
      <c r="C69" s="11" t="s">
        <v>86</v>
      </c>
      <c r="D69" s="14">
        <v>4.571</v>
      </c>
      <c r="E69" s="15">
        <v>4.571</v>
      </c>
      <c r="F69" s="15">
        <v>4.571</v>
      </c>
    </row>
    <row r="70" spans="1:6" ht="47.25">
      <c r="A70" s="9" t="s">
        <v>95</v>
      </c>
      <c r="B70" s="8" t="s">
        <v>96</v>
      </c>
      <c r="C70" s="13" t="s">
        <v>97</v>
      </c>
      <c r="D70" s="14">
        <v>10.2</v>
      </c>
      <c r="E70" s="15">
        <v>10.2</v>
      </c>
      <c r="F70" s="15">
        <v>10.2</v>
      </c>
    </row>
    <row r="71" spans="1:6" ht="47.25">
      <c r="A71" s="9" t="s">
        <v>98</v>
      </c>
      <c r="B71" s="8" t="s">
        <v>99</v>
      </c>
      <c r="C71" s="13" t="s">
        <v>100</v>
      </c>
      <c r="D71" s="14">
        <v>2.636</v>
      </c>
      <c r="E71" s="15">
        <v>2.636</v>
      </c>
      <c r="F71" s="15">
        <v>2.636</v>
      </c>
    </row>
    <row r="72" spans="1:6" ht="31.5">
      <c r="A72" s="9" t="s">
        <v>101</v>
      </c>
      <c r="B72" s="8" t="s">
        <v>102</v>
      </c>
      <c r="C72" s="13" t="s">
        <v>100</v>
      </c>
      <c r="D72" s="14">
        <v>0</v>
      </c>
      <c r="E72" s="15">
        <v>0</v>
      </c>
      <c r="F72" s="15">
        <v>0</v>
      </c>
    </row>
    <row r="73" spans="1:6" ht="15.75">
      <c r="A73" s="9" t="s">
        <v>103</v>
      </c>
      <c r="B73" s="8" t="s">
        <v>104</v>
      </c>
      <c r="C73" s="13" t="s">
        <v>105</v>
      </c>
      <c r="D73" s="14">
        <v>0</v>
      </c>
      <c r="E73" s="15">
        <v>0</v>
      </c>
      <c r="F73" s="15">
        <v>0</v>
      </c>
    </row>
    <row r="74" spans="1:6" ht="15.75">
      <c r="A74" s="9" t="s">
        <v>106</v>
      </c>
      <c r="B74" s="8" t="s">
        <v>107</v>
      </c>
      <c r="C74" s="13" t="s">
        <v>105</v>
      </c>
      <c r="D74" s="14">
        <v>2</v>
      </c>
      <c r="E74" s="15">
        <v>2</v>
      </c>
      <c r="F74" s="15">
        <v>2</v>
      </c>
    </row>
    <row r="75" spans="1:6" ht="15.75">
      <c r="A75" s="9" t="s">
        <v>108</v>
      </c>
      <c r="B75" s="8" t="s">
        <v>109</v>
      </c>
      <c r="C75" s="13" t="s">
        <v>105</v>
      </c>
      <c r="D75" s="14">
        <v>0</v>
      </c>
      <c r="E75" s="15">
        <v>0</v>
      </c>
      <c r="F75" s="15">
        <v>0</v>
      </c>
    </row>
    <row r="76" spans="1:6" ht="31.5">
      <c r="A76" s="9" t="s">
        <v>110</v>
      </c>
      <c r="B76" s="8" t="s">
        <v>111</v>
      </c>
      <c r="C76" s="13" t="s">
        <v>112</v>
      </c>
      <c r="D76" s="14">
        <v>21</v>
      </c>
      <c r="E76" s="15">
        <v>21</v>
      </c>
      <c r="F76" s="15">
        <v>21</v>
      </c>
    </row>
    <row r="77" spans="1:6" ht="51">
      <c r="A77" s="9" t="s">
        <v>113</v>
      </c>
      <c r="B77" s="8" t="s">
        <v>114</v>
      </c>
      <c r="C77" s="11" t="s">
        <v>115</v>
      </c>
      <c r="D77" s="34" t="s">
        <v>116</v>
      </c>
      <c r="E77" s="34" t="s">
        <v>116</v>
      </c>
      <c r="F77" s="34" t="s">
        <v>116</v>
      </c>
    </row>
    <row r="78" spans="1:6" ht="47.25">
      <c r="A78" s="9" t="s">
        <v>117</v>
      </c>
      <c r="B78" s="8" t="s">
        <v>118</v>
      </c>
      <c r="C78" s="11" t="s">
        <v>119</v>
      </c>
      <c r="D78" s="14">
        <v>25.1</v>
      </c>
      <c r="E78" s="15">
        <v>25.11</v>
      </c>
      <c r="F78" s="15">
        <v>25.11</v>
      </c>
    </row>
    <row r="79" spans="1:6" ht="47.25">
      <c r="A79" s="9" t="s">
        <v>120</v>
      </c>
      <c r="B79" s="8" t="s">
        <v>121</v>
      </c>
      <c r="C79" s="11" t="s">
        <v>122</v>
      </c>
      <c r="D79" s="14">
        <v>1.6</v>
      </c>
      <c r="E79" s="15">
        <v>1.6</v>
      </c>
      <c r="F79" s="15">
        <v>1.6</v>
      </c>
    </row>
  </sheetData>
  <sheetProtection/>
  <mergeCells count="14">
    <mergeCell ref="C8:D8"/>
    <mergeCell ref="C17:D17"/>
    <mergeCell ref="C37:D37"/>
    <mergeCell ref="C41:D41"/>
    <mergeCell ref="C21:D21"/>
    <mergeCell ref="C25:D25"/>
    <mergeCell ref="C29:D29"/>
    <mergeCell ref="C33:D33"/>
    <mergeCell ref="B1:D1"/>
    <mergeCell ref="C3:D3"/>
    <mergeCell ref="C4:D4"/>
    <mergeCell ref="C5:D5"/>
    <mergeCell ref="C6:D6"/>
    <mergeCell ref="C7:D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dcterms:created xsi:type="dcterms:W3CDTF">1996-10-08T23:32:33Z</dcterms:created>
  <dcterms:modified xsi:type="dcterms:W3CDTF">2012-03-16T09:23:08Z</dcterms:modified>
  <cp:category/>
  <cp:version/>
  <cp:contentType/>
  <cp:contentStatus/>
</cp:coreProperties>
</file>